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0" windowWidth="19440" windowHeight="8148"/>
  </bookViews>
  <sheets>
    <sheet name="03-3" sheetId="4" r:id="rId1"/>
  </sheets>
  <externalReferences>
    <externalReference r:id="rId2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4" l="1"/>
  <c r="C5" i="4"/>
  <c r="D5" i="4"/>
  <c r="E5" i="4"/>
  <c r="F5" i="4"/>
  <c r="G5" i="4"/>
  <c r="H5" i="4"/>
  <c r="I5" i="4"/>
  <c r="J5" i="4"/>
  <c r="B6" i="4"/>
  <c r="C6" i="4"/>
  <c r="D6" i="4"/>
  <c r="E6" i="4"/>
  <c r="F6" i="4"/>
  <c r="G6" i="4"/>
  <c r="H6" i="4"/>
  <c r="I6" i="4"/>
  <c r="J6" i="4"/>
  <c r="B7" i="4"/>
  <c r="C7" i="4"/>
  <c r="D7" i="4"/>
  <c r="E7" i="4"/>
  <c r="F7" i="4"/>
  <c r="G7" i="4"/>
  <c r="H7" i="4"/>
  <c r="I7" i="4"/>
  <c r="J7" i="4"/>
  <c r="B8" i="4"/>
  <c r="C8" i="4"/>
  <c r="D8" i="4"/>
  <c r="E8" i="4"/>
  <c r="F8" i="4"/>
  <c r="G8" i="4"/>
  <c r="H8" i="4"/>
  <c r="I8" i="4"/>
  <c r="J8" i="4"/>
  <c r="B9" i="4"/>
  <c r="C9" i="4"/>
  <c r="D9" i="4"/>
  <c r="E9" i="4"/>
  <c r="F9" i="4"/>
  <c r="G9" i="4"/>
  <c r="H9" i="4"/>
  <c r="I9" i="4"/>
  <c r="J9" i="4"/>
  <c r="B10" i="4"/>
  <c r="C10" i="4"/>
  <c r="D10" i="4"/>
  <c r="E10" i="4"/>
  <c r="F10" i="4"/>
  <c r="G10" i="4"/>
  <c r="H10" i="4"/>
  <c r="I10" i="4"/>
  <c r="J10" i="4"/>
  <c r="B11" i="4"/>
  <c r="C11" i="4"/>
  <c r="D11" i="4"/>
  <c r="E11" i="4"/>
  <c r="F11" i="4"/>
  <c r="G11" i="4"/>
  <c r="H11" i="4"/>
  <c r="I11" i="4"/>
  <c r="J11" i="4"/>
  <c r="J4" i="4"/>
  <c r="I4" i="4"/>
  <c r="H4" i="4"/>
  <c r="G4" i="4"/>
  <c r="G20" i="4" s="1"/>
  <c r="F4" i="4"/>
  <c r="E4" i="4"/>
  <c r="D4" i="4"/>
  <c r="C4" i="4"/>
  <c r="B4" i="4"/>
  <c r="E20" i="4" l="1"/>
  <c r="F20" i="4"/>
  <c r="H20" i="4"/>
  <c r="I20" i="4"/>
  <c r="J20" i="4"/>
</calcChain>
</file>

<file path=xl/sharedStrings.xml><?xml version="1.0" encoding="utf-8"?>
<sst xmlns="http://schemas.openxmlformats.org/spreadsheetml/2006/main" count="17" uniqueCount="17">
  <si>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</si>
  <si>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</si>
  <si>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</si>
  <si>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</si>
  <si>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</si>
  <si>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</si>
  <si>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</si>
  <si>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</si>
  <si>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</si>
  <si>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</si>
  <si>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</si>
  <si>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</si>
  <si>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</si>
  <si>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</si>
  <si>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 - "МБОУ Железнодорожная школа № 121"</t>
  </si>
  <si>
    <t>Начальная школа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</si>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</sst>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 wrapText="1"/>
      <protection locked="0"/>
    </xf>
    <xf numFmtId="1" fontId="0" fillId="2" borderId="18" xfId="0" applyNumberFormat="1" applyFill="1" applyBorder="1" applyAlignment="1" applyProtection="1">
      <alignment horizontal="left" vertical="top"/>
      <protection locked="0"/>
    </xf>
    <xf numFmtId="2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/>
    </xf>
    <xf numFmtId="0" fontId="0" fillId="2" borderId="6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  <protection locked="0"/>
    </xf>
    <xf numFmtId="0" fontId="0" fillId="2" borderId="9" xfId="0" applyNumberFormat="1" applyFill="1" applyBorder="1" applyAlignment="1" applyProtection="1">
      <alignment horizontal="left" vertical="top"/>
      <protection locked="0"/>
    </xf>
    <xf numFmtId="0" fontId="0" fillId="2" borderId="11" xfId="0" applyNumberFormat="1" applyFill="1" applyBorder="1" applyAlignment="1" applyProtection="1">
      <alignment horizontal="left" vertical="top"/>
      <protection locked="0"/>
    </xf>
    <xf numFmtId="0" fontId="0" fillId="2" borderId="12" xfId="0" applyNumberFormat="1" applyFill="1" applyBorder="1" applyAlignment="1" applyProtection="1">
      <alignment horizontal="left" vertical="top"/>
      <protection locked="0"/>
    </xf>
    <xf numFmtId="0" fontId="0" fillId="2" borderId="4" xfId="0" applyNumberFormat="1" applyFill="1" applyBorder="1" applyAlignment="1" applyProtection="1">
      <alignment horizontal="left" vertical="top"/>
      <protection locked="0"/>
    </xf>
    <xf numFmtId="0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9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/>
    </xf>
    <xf numFmtId="2" fontId="0" fillId="2" borderId="1" xfId="0" applyNumberFormat="1" applyFill="1" applyBorder="1" applyAlignment="1" applyProtection="1">
      <alignment horizontal="left" vertical="top"/>
    </xf>
    <xf numFmtId="0" fontId="0" fillId="2" borderId="1" xfId="0" applyNumberFormat="1" applyFill="1" applyBorder="1" applyAlignment="1" applyProtection="1">
      <alignment horizontal="left" vertical="top"/>
    </xf>
    <xf numFmtId="0" fontId="0" fillId="2" borderId="21" xfId="0" applyFill="1" applyBorder="1" applyAlignment="1" applyProtection="1">
      <alignment horizontal="left" vertical="top"/>
    </xf>
    <xf numFmtId="0" fontId="0" fillId="2" borderId="7" xfId="0" applyNumberFormat="1" applyFill="1" applyBorder="1" applyAlignment="1" applyProtection="1">
      <alignment horizontal="left" vertical="top"/>
    </xf>
    <xf numFmtId="0" fontId="0" fillId="2" borderId="22" xfId="0" applyFill="1" applyBorder="1" applyAlignment="1" applyProtection="1">
      <alignment horizontal="left" vertical="top"/>
    </xf>
    <xf numFmtId="0" fontId="0" fillId="2" borderId="9" xfId="0" applyNumberFormat="1" applyFill="1" applyBorder="1" applyAlignment="1" applyProtection="1">
      <alignment horizontal="left" vertical="top"/>
    </xf>
    <xf numFmtId="0" fontId="0" fillId="2" borderId="23" xfId="0" applyFill="1" applyBorder="1" applyAlignment="1" applyProtection="1">
      <alignment horizontal="left" vertical="top"/>
    </xf>
    <xf numFmtId="0" fontId="0" fillId="2" borderId="11" xfId="0" applyFill="1" applyBorder="1" applyAlignment="1" applyProtection="1">
      <alignment horizontal="left" vertical="top"/>
    </xf>
    <xf numFmtId="2" fontId="0" fillId="2" borderId="11" xfId="0" applyNumberFormat="1" applyFill="1" applyBorder="1" applyAlignment="1" applyProtection="1">
      <alignment horizontal="left" vertical="top"/>
    </xf>
    <xf numFmtId="0" fontId="0" fillId="2" borderId="11" xfId="0" applyNumberFormat="1" applyFill="1" applyBorder="1" applyAlignment="1" applyProtection="1">
      <alignment horizontal="left" vertical="top"/>
    </xf>
    <xf numFmtId="0" fontId="0" fillId="2" borderId="12" xfId="0" applyNumberFormat="1" applyFill="1" applyBorder="1" applyAlignment="1" applyProtection="1">
      <alignment horizontal="left" vertical="top"/>
    </xf>
    <xf numFmtId="0" fontId="0" fillId="2" borderId="1" xfId="0" applyFill="1" applyBorder="1" applyAlignment="1" applyProtection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0" xfId="0" applyNumberFormat="1" applyFill="1" applyBorder="1" applyAlignment="1" applyProtection="1">
      <alignment horizontal="center"/>
      <protection locked="0"/>
    </xf>
    <xf numFmtId="49" fontId="0" fillId="2" borderId="0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theme="5" tint="0.79998168889431442"/>
      </font>
      <fill>
        <patternFill patternType="solid">
          <fgColor auto="1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80;&#1097;&#1077;&#1073;&#1083;&#1086;&#1082;/03.%20&#1055;&#1080;&#1097;&#1077;&#1073;&#1083;&#1086;&#1082;%2023-24/02.%20&#1052;&#1077;&#1085;&#1102;/03.%20&#1053;&#1072;%20&#1076;&#1074;&#1077;&#1088;&#1100;/00303.%20&#1085;&#10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7 день"/>
      <sheetName val="8 день"/>
      <sheetName val="9 день"/>
      <sheetName val="10 день"/>
      <sheetName val="Итог"/>
    </sheetNames>
    <sheetDataSet>
      <sheetData sheetId="0">
        <row r="8">
          <cell r="B8" t="str">
            <v>2 блюдо</v>
          </cell>
        </row>
      </sheetData>
      <sheetData sheetId="1">
        <row r="8">
          <cell r="B8" t="str">
            <v>2 блюдо</v>
          </cell>
        </row>
      </sheetData>
      <sheetData sheetId="2">
        <row r="8">
          <cell r="B8" t="str">
            <v>2 блюдо</v>
          </cell>
          <cell r="C8" t="str">
            <v>54-16м</v>
          </cell>
          <cell r="D8" t="str">
            <v>Тефтели из говядины с рисом</v>
          </cell>
          <cell r="E8">
            <v>90</v>
          </cell>
          <cell r="F8">
            <v>39.77967000000001</v>
          </cell>
          <cell r="G8">
            <v>199.7</v>
          </cell>
          <cell r="H8">
            <v>13</v>
          </cell>
          <cell r="I8">
            <v>13.2</v>
          </cell>
          <cell r="J8">
            <v>7.3</v>
          </cell>
        </row>
        <row r="9">
          <cell r="B9" t="str">
            <v>гарнир</v>
          </cell>
          <cell r="C9" t="str">
            <v>54-4г</v>
          </cell>
          <cell r="D9" t="str">
            <v>Каша гречневая рассыпчатая</v>
          </cell>
          <cell r="E9">
            <v>150</v>
          </cell>
          <cell r="F9">
            <v>10.0191</v>
          </cell>
          <cell r="G9">
            <v>233.7</v>
          </cell>
          <cell r="H9">
            <v>8.1999999999999993</v>
          </cell>
          <cell r="I9">
            <v>6.3</v>
          </cell>
          <cell r="J9">
            <v>35.9</v>
          </cell>
        </row>
        <row r="10">
          <cell r="B10" t="str">
            <v>3 блюдо</v>
          </cell>
          <cell r="C10" t="str">
            <v>54-1хн</v>
          </cell>
          <cell r="D10" t="str">
            <v>Компот из смеси сухофруктов</v>
          </cell>
          <cell r="E10">
            <v>180</v>
          </cell>
          <cell r="F10">
            <v>3.6949500000000004</v>
          </cell>
          <cell r="G10">
            <v>72.900000000000006</v>
          </cell>
          <cell r="H10">
            <v>0.4</v>
          </cell>
          <cell r="I10">
            <v>0</v>
          </cell>
          <cell r="J10">
            <v>17.8</v>
          </cell>
        </row>
        <row r="11">
          <cell r="B11" t="str">
            <v>хлеб бел.</v>
          </cell>
          <cell r="C11" t="str">
            <v>Пром.</v>
          </cell>
          <cell r="D11" t="str">
            <v>Хлеб пшеничный</v>
          </cell>
          <cell r="E11">
            <v>22</v>
          </cell>
          <cell r="F11">
            <v>1.4079999999999999</v>
          </cell>
          <cell r="G11">
            <v>51.6</v>
          </cell>
          <cell r="H11">
            <v>1.67</v>
          </cell>
          <cell r="I11">
            <v>0.18</v>
          </cell>
          <cell r="J11">
            <v>10.82</v>
          </cell>
        </row>
        <row r="12">
          <cell r="B12" t="str">
            <v>хлеб черн.</v>
          </cell>
          <cell r="C12" t="str">
            <v>Пром.</v>
          </cell>
          <cell r="D12" t="str">
            <v>Хлеб бородинский</v>
          </cell>
          <cell r="E12">
            <v>17</v>
          </cell>
          <cell r="F12">
            <v>1.3260000000000001</v>
          </cell>
          <cell r="G12">
            <v>33.700000000000003</v>
          </cell>
          <cell r="H12">
            <v>1.1599999999999999</v>
          </cell>
          <cell r="I12">
            <v>0.22</v>
          </cell>
          <cell r="J12">
            <v>6.77</v>
          </cell>
        </row>
        <row r="13">
          <cell r="B13" t="str">
            <v>закуска</v>
          </cell>
          <cell r="C13" t="str">
            <v>54-8з</v>
          </cell>
          <cell r="D13" t="str">
            <v>Салат из белокочанной капусты с морковью</v>
          </cell>
          <cell r="E13">
            <v>60</v>
          </cell>
          <cell r="F13">
            <v>2.7586000000000004</v>
          </cell>
          <cell r="G13">
            <v>81.5</v>
          </cell>
          <cell r="H13">
            <v>1</v>
          </cell>
          <cell r="I13">
            <v>6.1</v>
          </cell>
          <cell r="J13">
            <v>5.8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</sheetData>
      <sheetData sheetId="3">
        <row r="8">
          <cell r="B8" t="str">
            <v>2 блюдо</v>
          </cell>
        </row>
      </sheetData>
      <sheetData sheetId="4">
        <row r="8">
          <cell r="B8" t="str">
            <v>2 блюдо</v>
          </cell>
        </row>
      </sheetData>
      <sheetData sheetId="5">
        <row r="8">
          <cell r="B8" t="str">
            <v>2 блюдо</v>
          </cell>
        </row>
      </sheetData>
      <sheetData sheetId="6">
        <row r="8">
          <cell r="B8" t="str">
            <v>2 блюдо</v>
          </cell>
        </row>
      </sheetData>
      <sheetData sheetId="7">
        <row r="8">
          <cell r="B8" t="str">
            <v>2 блюдо</v>
          </cell>
        </row>
      </sheetData>
      <sheetData sheetId="8">
        <row r="8">
          <cell r="B8" t="str">
            <v>2 блюдо</v>
          </cell>
        </row>
      </sheetData>
      <sheetData sheetId="9">
        <row r="8">
          <cell r="B8" t="str">
            <v>2 блюдо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22" sqref="N22"/>
    </sheetView>
  </sheetViews>
  <sheetFormatPr defaultRowHeight="14.4" x14ac:dyDescent="0.3"/>
  <cols>
    <col min="1" max="1" width="12.5546875" bestFit="1" customWidth="1"/>
    <col min="2" max="2" width="12" bestFit="1" customWidth="1"/>
    <col min="3" max="3" width="9.5546875" bestFit="1" customWidth="1"/>
    <col min="4" max="4" width="36.5546875" bestFit="1" customWidth="1"/>
    <col min="5" max="5" width="10.33203125" bestFit="1" customWidth="1"/>
    <col min="6" max="6" width="8.6640625" bestFit="1" customWidth="1"/>
    <col min="7" max="10" width="9.88671875" customWidth="1"/>
  </cols>
  <sheetData>
    <row r="1" spans="1:10" x14ac:dyDescent="0.3">
      <c r="A1" t="s">
        <v>0</v>
      </c>
      <c r="B1" s="49" t="s">
        <v>14</v>
      </c>
      <c r="C1" s="50"/>
      <c r="D1" s="51"/>
      <c r="E1" t="s">
        <v>11</v>
      </c>
      <c r="F1" s="52" t="s">
        <v>15</v>
      </c>
      <c r="G1" s="53"/>
      <c r="I1" t="s">
        <v>16</v>
      </c>
      <c r="J1" s="6">
        <v>45903</v>
      </c>
    </row>
    <row r="2" spans="1:10" ht="15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1" t="s">
        <v>9</v>
      </c>
      <c r="B4" s="39" t="str">
        <f>'[1]3 день'!$B8</f>
        <v>2 блюдо</v>
      </c>
      <c r="C4" s="25" t="str">
        <f>'[1]3 день'!$C8</f>
        <v>54-16м</v>
      </c>
      <c r="D4" s="25" t="str">
        <f>'[1]3 день'!$D8</f>
        <v>Тефтели из говядины с рисом</v>
      </c>
      <c r="E4" s="25">
        <f>'[1]3 день'!$E8</f>
        <v>90</v>
      </c>
      <c r="F4" s="35">
        <f>'[1]3 день'!$F8</f>
        <v>39.77967000000001</v>
      </c>
      <c r="G4" s="26">
        <f>'[1]3 день'!$G8</f>
        <v>199.7</v>
      </c>
      <c r="H4" s="26">
        <f>'[1]3 день'!$H8</f>
        <v>13</v>
      </c>
      <c r="I4" s="26">
        <f>'[1]3 день'!$I8</f>
        <v>13.2</v>
      </c>
      <c r="J4" s="40">
        <f>'[1]3 день'!$J8</f>
        <v>7.3</v>
      </c>
    </row>
    <row r="5" spans="1:10" x14ac:dyDescent="0.3">
      <c r="A5" s="2"/>
      <c r="B5" s="41" t="str">
        <f>'[1]3 день'!$B9</f>
        <v>гарнир</v>
      </c>
      <c r="C5" s="36" t="str">
        <f>'[1]3 день'!$C9</f>
        <v>54-4г</v>
      </c>
      <c r="D5" s="36" t="str">
        <f>'[1]3 день'!$D9</f>
        <v>Каша гречневая рассыпчатая</v>
      </c>
      <c r="E5" s="36">
        <f>'[1]3 день'!$E9</f>
        <v>150</v>
      </c>
      <c r="F5" s="37">
        <f>'[1]3 день'!$F9</f>
        <v>10.0191</v>
      </c>
      <c r="G5" s="38">
        <f>'[1]3 день'!$G9</f>
        <v>233.7</v>
      </c>
      <c r="H5" s="38">
        <f>'[1]3 день'!$H9</f>
        <v>8.1999999999999993</v>
      </c>
      <c r="I5" s="38">
        <f>'[1]3 день'!$I9</f>
        <v>6.3</v>
      </c>
      <c r="J5" s="42">
        <f>'[1]3 день'!$J9</f>
        <v>35.9</v>
      </c>
    </row>
    <row r="6" spans="1:10" x14ac:dyDescent="0.3">
      <c r="A6" s="2"/>
      <c r="B6" s="41" t="str">
        <f>'[1]3 день'!$B10</f>
        <v>3 блюдо</v>
      </c>
      <c r="C6" s="36" t="str">
        <f>'[1]3 день'!$C10</f>
        <v>54-1хн</v>
      </c>
      <c r="D6" s="36" t="str">
        <f>'[1]3 день'!$D10</f>
        <v>Компот из смеси сухофруктов</v>
      </c>
      <c r="E6" s="36">
        <f>'[1]3 день'!$E10</f>
        <v>180</v>
      </c>
      <c r="F6" s="37">
        <f>'[1]3 день'!$F10</f>
        <v>3.6949500000000004</v>
      </c>
      <c r="G6" s="38">
        <f>'[1]3 день'!$G10</f>
        <v>72.900000000000006</v>
      </c>
      <c r="H6" s="38">
        <f>'[1]3 день'!$H10</f>
        <v>0.4</v>
      </c>
      <c r="I6" s="38">
        <f>'[1]3 день'!$I10</f>
        <v>0</v>
      </c>
      <c r="J6" s="42">
        <f>'[1]3 день'!$J10</f>
        <v>17.8</v>
      </c>
    </row>
    <row r="7" spans="1:10" x14ac:dyDescent="0.3">
      <c r="A7" s="2"/>
      <c r="B7" s="41" t="str">
        <f>'[1]3 день'!$B11</f>
        <v>хлеб бел.</v>
      </c>
      <c r="C7" s="36" t="str">
        <f>'[1]3 день'!$C11</f>
        <v>Пром.</v>
      </c>
      <c r="D7" s="36" t="str">
        <f>'[1]3 день'!$D11</f>
        <v>Хлеб пшеничный</v>
      </c>
      <c r="E7" s="36">
        <f>'[1]3 день'!$E11</f>
        <v>22</v>
      </c>
      <c r="F7" s="37">
        <f>'[1]3 день'!$F11</f>
        <v>1.4079999999999999</v>
      </c>
      <c r="G7" s="38">
        <f>'[1]3 день'!$G11</f>
        <v>51.6</v>
      </c>
      <c r="H7" s="38">
        <f>'[1]3 день'!$H11</f>
        <v>1.67</v>
      </c>
      <c r="I7" s="38">
        <f>'[1]3 день'!$I11</f>
        <v>0.18</v>
      </c>
      <c r="J7" s="42">
        <f>'[1]3 день'!$J11</f>
        <v>10.82</v>
      </c>
    </row>
    <row r="8" spans="1:10" x14ac:dyDescent="0.3">
      <c r="A8" s="2"/>
      <c r="B8" s="41" t="str">
        <f>'[1]3 день'!$B12</f>
        <v>хлеб черн.</v>
      </c>
      <c r="C8" s="36" t="str">
        <f>'[1]3 день'!$C12</f>
        <v>Пром.</v>
      </c>
      <c r="D8" s="36" t="str">
        <f>'[1]3 день'!$D12</f>
        <v>Хлеб бородинский</v>
      </c>
      <c r="E8" s="36">
        <f>'[1]3 день'!$E12</f>
        <v>17</v>
      </c>
      <c r="F8" s="37">
        <f>'[1]3 день'!$F12</f>
        <v>1.3260000000000001</v>
      </c>
      <c r="G8" s="38">
        <f>'[1]3 день'!$G12</f>
        <v>33.700000000000003</v>
      </c>
      <c r="H8" s="38">
        <f>'[1]3 день'!$H12</f>
        <v>1.1599999999999999</v>
      </c>
      <c r="I8" s="38">
        <f>'[1]3 день'!$I12</f>
        <v>0.22</v>
      </c>
      <c r="J8" s="42">
        <f>'[1]3 день'!$J12</f>
        <v>6.77</v>
      </c>
    </row>
    <row r="9" spans="1:10" ht="28.8" x14ac:dyDescent="0.3">
      <c r="A9" s="2"/>
      <c r="B9" s="41" t="str">
        <f>'[1]3 день'!$B13</f>
        <v>закуска</v>
      </c>
      <c r="C9" s="36" t="str">
        <f>'[1]3 день'!$C13</f>
        <v>54-8з</v>
      </c>
      <c r="D9" s="48" t="str">
        <f>'[1]3 день'!$D13</f>
        <v>Салат из белокочанной капусты с морковью</v>
      </c>
      <c r="E9" s="36">
        <f>'[1]3 день'!$E13</f>
        <v>60</v>
      </c>
      <c r="F9" s="37">
        <f>'[1]3 день'!$F13</f>
        <v>2.7586000000000004</v>
      </c>
      <c r="G9" s="38">
        <f>'[1]3 день'!$G13</f>
        <v>81.5</v>
      </c>
      <c r="H9" s="38">
        <f>'[1]3 день'!$H13</f>
        <v>1</v>
      </c>
      <c r="I9" s="38">
        <f>'[1]3 день'!$I13</f>
        <v>6.1</v>
      </c>
      <c r="J9" s="42">
        <f>'[1]3 день'!$J13</f>
        <v>5.8</v>
      </c>
    </row>
    <row r="10" spans="1:10" x14ac:dyDescent="0.3">
      <c r="A10" s="2"/>
      <c r="B10" s="41">
        <f>'[1]3 день'!$B14</f>
        <v>0</v>
      </c>
      <c r="C10" s="36">
        <f>'[1]3 день'!$C14</f>
        <v>0</v>
      </c>
      <c r="D10" s="36">
        <f>'[1]3 день'!$D14</f>
        <v>0</v>
      </c>
      <c r="E10" s="36">
        <f>'[1]3 день'!$E14</f>
        <v>0</v>
      </c>
      <c r="F10" s="37">
        <f>'[1]3 день'!$F14</f>
        <v>0</v>
      </c>
      <c r="G10" s="38">
        <f>'[1]3 день'!$G14</f>
        <v>0</v>
      </c>
      <c r="H10" s="38">
        <f>'[1]3 день'!$H14</f>
        <v>0</v>
      </c>
      <c r="I10" s="38">
        <f>'[1]3 день'!$I14</f>
        <v>0</v>
      </c>
      <c r="J10" s="42">
        <f>'[1]3 день'!$J14</f>
        <v>0</v>
      </c>
    </row>
    <row r="11" spans="1:10" ht="15" thickBot="1" x14ac:dyDescent="0.35">
      <c r="A11" s="3"/>
      <c r="B11" s="43">
        <f>'[1]3 день'!$B15</f>
        <v>0</v>
      </c>
      <c r="C11" s="44">
        <f>'[1]3 день'!$C15</f>
        <v>0</v>
      </c>
      <c r="D11" s="44">
        <f>'[1]3 день'!$D15</f>
        <v>0</v>
      </c>
      <c r="E11" s="44">
        <f>'[1]3 день'!$E15</f>
        <v>0</v>
      </c>
      <c r="F11" s="45">
        <f>'[1]3 день'!$F15</f>
        <v>0</v>
      </c>
      <c r="G11" s="46">
        <f>'[1]3 день'!$G15</f>
        <v>0</v>
      </c>
      <c r="H11" s="46">
        <f>'[1]3 день'!$H15</f>
        <v>0</v>
      </c>
      <c r="I11" s="46">
        <f>'[1]3 день'!$I15</f>
        <v>0</v>
      </c>
      <c r="J11" s="47">
        <f>'[1]3 день'!$J15</f>
        <v>0</v>
      </c>
    </row>
    <row r="12" spans="1:10" x14ac:dyDescent="0.3">
      <c r="A12" s="2" t="s">
        <v>10</v>
      </c>
      <c r="B12" s="17"/>
      <c r="C12" s="17"/>
      <c r="D12" s="18"/>
      <c r="E12" s="19"/>
      <c r="F12" s="20"/>
      <c r="G12" s="31"/>
      <c r="H12" s="31"/>
      <c r="I12" s="31"/>
      <c r="J12" s="32"/>
    </row>
    <row r="13" spans="1:10" x14ac:dyDescent="0.3">
      <c r="A13" s="2"/>
      <c r="B13" s="21"/>
      <c r="C13" s="9"/>
      <c r="D13" s="10"/>
      <c r="E13" s="11"/>
      <c r="F13" s="12"/>
      <c r="G13" s="27"/>
      <c r="H13" s="27"/>
      <c r="I13" s="27"/>
      <c r="J13" s="28"/>
    </row>
    <row r="14" spans="1:10" x14ac:dyDescent="0.3">
      <c r="A14" s="2"/>
      <c r="B14" s="21"/>
      <c r="C14" s="9"/>
      <c r="D14" s="10"/>
      <c r="E14" s="11"/>
      <c r="F14" s="12"/>
      <c r="G14" s="27"/>
      <c r="H14" s="27"/>
      <c r="I14" s="27"/>
      <c r="J14" s="28"/>
    </row>
    <row r="15" spans="1:10" x14ac:dyDescent="0.3">
      <c r="A15" s="2"/>
      <c r="B15" s="21"/>
      <c r="C15" s="9"/>
      <c r="D15" s="10"/>
      <c r="E15" s="11"/>
      <c r="F15" s="12"/>
      <c r="G15" s="27"/>
      <c r="H15" s="27"/>
      <c r="I15" s="27"/>
      <c r="J15" s="28"/>
    </row>
    <row r="16" spans="1:10" x14ac:dyDescent="0.3">
      <c r="A16" s="2"/>
      <c r="B16" s="21"/>
      <c r="C16" s="9"/>
      <c r="D16" s="10"/>
      <c r="E16" s="11"/>
      <c r="F16" s="12"/>
      <c r="G16" s="27"/>
      <c r="H16" s="27"/>
      <c r="I16" s="27"/>
      <c r="J16" s="28"/>
    </row>
    <row r="17" spans="1:10" x14ac:dyDescent="0.3">
      <c r="A17" s="2"/>
      <c r="B17" s="21"/>
      <c r="C17" s="9"/>
      <c r="D17" s="10"/>
      <c r="E17" s="11"/>
      <c r="F17" s="12"/>
      <c r="G17" s="27"/>
      <c r="H17" s="27"/>
      <c r="I17" s="27"/>
      <c r="J17" s="28"/>
    </row>
    <row r="18" spans="1:10" x14ac:dyDescent="0.3">
      <c r="A18" s="2"/>
      <c r="B18" s="21"/>
      <c r="C18" s="9"/>
      <c r="D18" s="10"/>
      <c r="E18" s="11"/>
      <c r="F18" s="12"/>
      <c r="G18" s="27"/>
      <c r="H18" s="27"/>
      <c r="I18" s="27"/>
      <c r="J18" s="28"/>
    </row>
    <row r="19" spans="1:10" x14ac:dyDescent="0.3">
      <c r="A19" s="2"/>
      <c r="B19" s="21"/>
      <c r="C19" s="21"/>
      <c r="D19" s="22"/>
      <c r="E19" s="23"/>
      <c r="F19" s="24"/>
      <c r="G19" s="33"/>
      <c r="H19" s="33"/>
      <c r="I19" s="33"/>
      <c r="J19" s="34"/>
    </row>
    <row r="20" spans="1:10" ht="15" thickBot="1" x14ac:dyDescent="0.35">
      <c r="A20" s="3"/>
      <c r="B20" s="13"/>
      <c r="C20" s="13"/>
      <c r="D20" s="14"/>
      <c r="E20" s="15">
        <f t="shared" ref="E20:J20" si="0">SUM(E4:E19)</f>
        <v>519</v>
      </c>
      <c r="F20" s="16">
        <f t="shared" si="0"/>
        <v>58.986320000000013</v>
      </c>
      <c r="G20" s="29">
        <f t="shared" si="0"/>
        <v>673.1</v>
      </c>
      <c r="H20" s="29">
        <f t="shared" si="0"/>
        <v>25.429999999999996</v>
      </c>
      <c r="I20" s="29">
        <f t="shared" si="0"/>
        <v>26</v>
      </c>
      <c r="J20" s="30">
        <f t="shared" si="0"/>
        <v>84.389999999999986</v>
      </c>
    </row>
  </sheetData>
  <mergeCells count="2">
    <mergeCell ref="B1:D1"/>
    <mergeCell ref="F1:G1"/>
  </mergeCells>
  <conditionalFormatting sqref="B4:J11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03-3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School_121</cp:lastModifiedBy>
  <cp:lastPrinted>2021-05-18T10:32:40Z</cp:lastPrinted>
  <dcterms:created xsi:type="dcterms:W3CDTF">2015-06-05T18:19:34Z</dcterms:created>
  <dcterms:modified xsi:type="dcterms:W3CDTF">2025-08-04T04:03:26Z</dcterms:modified>
</cp:coreProperties>
</file>